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192.168.16.217\FENALCE-REPOSITORIO - Documentos\Oficina de Control Interno\CONTROL INTERNO\LEY DE TRANSPARENCIA\PLANES DE MEJORAMIENTO CGR FNC\"/>
    </mc:Choice>
  </mc:AlternateContent>
  <xr:revisionPtr revIDLastSave="0" documentId="8_{DC52157F-6F21-4B48-99BC-8E62A44AD544}" xr6:coauthVersionLast="47" xr6:coauthVersionMax="47" xr10:uidLastSave="{00000000-0000-0000-0000-000000000000}"/>
  <bookViews>
    <workbookView xWindow="-120" yWindow="-120" windowWidth="29040" windowHeight="15720" xr2:uid="{00000000-000D-0000-FFFF-FFFF00000000}"/>
  </bookViews>
  <sheets>
    <sheet name="F14.1  PLANES DE MEJORAMIENT..." sheetId="1" r:id="rId1"/>
  </sheets>
  <definedNames>
    <definedName name="_ftn1" localSheetId="0">'F14.1  PLANES DE MEJORAMIENT...'!$F$21</definedName>
    <definedName name="_ftn2" localSheetId="0">'F14.1  PLANES DE MEJORAMIENT...'!#REF!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1" i="1" l="1"/>
  <c r="P12" i="1"/>
  <c r="P13" i="1"/>
  <c r="P14" i="1"/>
  <c r="P15" i="1" l="1"/>
  <c r="P16" i="1"/>
  <c r="P17" i="1"/>
  <c r="P18" i="1"/>
  <c r="P19" i="1"/>
  <c r="P20" i="1"/>
  <c r="P21" i="1"/>
  <c r="P22" i="1" l="1"/>
</calcChain>
</file>

<file path=xl/sharedStrings.xml><?xml version="1.0" encoding="utf-8"?>
<sst xmlns="http://schemas.openxmlformats.org/spreadsheetml/2006/main" count="115" uniqueCount="96">
  <si>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</si>
  <si>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</si>
  <si>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</si>
  <si>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</si>
  <si>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</si>
  <si>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</si>
  <si>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</si>
  <si>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</si>
  <si>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</si>
  <si>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</si>
  <si>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</si>
  <si>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</si>
  <si>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</si>
  <si>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</si>
  <si>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</si>
  <si>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</si>
  <si>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</si>
  <si>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</si>
  <si>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FECHA DE INICIO</t>
  </si>
  <si>
    <t>ACTIVIDADES / FECHA DE TERMINACIÓN</t>
  </si>
  <si>
    <t>ACTIVIDADES / PLAZO EN SEMANAS</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</si>
  <si>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</si>
  <si>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</si>
  <si>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</si>
  <si>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</si>
  <si>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</si>
  <si>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</si>
  <si>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</si>
  <si>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</si>
  <si>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</si>
  <si>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</si>
  <si>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</si>
  <si>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</si>
  <si>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</si>
  <si>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</si>
  <si>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Esta situación obedece a que FENALCE, como administrador del Fondo Nacional Cerealista, no cumple con su obligación de velar por el oportuno y correcto recaudo de la cuota parafiscal, al no socializar con los recaudadores el contenido de las Resoluciones expedidas por el MADR, para efectos de que estos realicen la liquidación de la cuota de fomento cerealista teniendo en cuenta los precios de referencia que publique la Bolsa Mercantil de Colombia -BMC-, en aquellos casos en que el precio de venta comercial del kilogramo de cereales, sea inferior al precio publicado por esta.</t>
  </si>
  <si>
    <r>
      <t>Aplicación precios de referencia establecidos en las Resoluciones del MADR para la liquidación de la Cuota de Fomento de Cereales (A) (D1) (IP.1</t>
    </r>
    <r>
      <rPr>
        <u/>
        <sz val="12"/>
        <color indexed="8"/>
        <rFont val="Arial"/>
        <family val="2"/>
      </rPr>
      <t>).</t>
    </r>
  </si>
  <si>
    <t>Aplicación precios de referencia establecidos en las Resoluciones del MADR para la liquidación de la cuota de Fomento de Leguminosas (A) (D2) (IP.2).</t>
  </si>
  <si>
    <t>Esta situación obedece a que FENALCE, como administrador de los Fondos Parafiscales, no cumple con su obligación de velar por el oportuno y correcto recaudo de la cuota de fomento de leguminosas, al no socializar adecuadamente con los recaudadores el contenido de las Resoluciones expedidas por el MADR, para que estos realicen la liquidación, teniendo en cuenta los precios de referencia establecidos en las resoluciones del MADR, en aquellos casos en que el precio de venta comercial del kilogramo, sea inferior al establecido en ellas.</t>
  </si>
  <si>
    <t>Aplicación precios de referencia establecidos en las Resoluciones del MADR para la liquidación de la cuota de Fomento de Frijol Soya (A) (D3) (IP.3).</t>
  </si>
  <si>
    <t>Esta situación obedece a que FENALCE, como administrador de los Fondos Parafiscales, no cumple con su obligación de velar por el oportuno y correcto recaudo de la cuota de fomento de frijol soya, al no socializar adecuadamente con los recaudadores el contenido de las Resoluciones expedidas por el MADR,  para efectos de que estos realicen la liquidación teniendo en cuenta los precios de referencia que publique la Bolsa Mercantil de Colombia -BMC-, en los casos en que el precio de venta comercial del kilogramo, sea inferior al establecido en dichas Resoluciones.</t>
  </si>
  <si>
    <t>Codificación de productos en libro oficial de recaudo y formatos de consignación (A)</t>
  </si>
  <si>
    <t>Lo anterior, dificulta el seguimiento y control que se debe adelantar para la verificación de la liquidación de las cuotas de fomento, de conformidad con lo establecido en las Resoluciones del MADR que semestralmente establecen los precios de referencia y la normatividad aplicable, a fin de establecer si el cálculo de la cuota correspondiente, se liquida con base en los precios de referencia cuando el precio de venta es inferior a éste, situación que puede generar una disminución en los ingresos de los fondos que afecta el recaudo de los mismos y, por ende, la inversión de los recursos parafiscales en programas y proyectos para beneficio de los productores.</t>
  </si>
  <si>
    <t>Seguimiento a Recaudadores para Liquidación de las Cuotas de Fomento de Cereales, de Leguminosas y de Frijol Soya (A- D4)</t>
  </si>
  <si>
    <t>La CGR evidenció, en libros de recaudo y facturas, la liquidación de cuotas de fomento de cereales, de leguminosas y de frijol soya, con precios de venta por debajo de los establecidos en las citadas resoluciones del MADR, de donde se concluye inobservancia a la normatividad vigente y a las obligaciones contractuales de los contratos de la auditoria y de los contratos de administración, por la falta de seguimiento y control oportuno para la correcta liquidación de las contribuciones parafiscales, que afecta el recaudo de los fondos y, por ende, la inversión de los recursos parafiscales en programas y proyectos para beneficio de los productores.</t>
  </si>
  <si>
    <t>Información Reportada en el Libro Oficial de Recaudo y/o Formatos de Consignación (A)</t>
  </si>
  <si>
    <t>Lo anterior, se debe a deficiencias en el seguimiento y verificación que hace FENALCE a la información reportada por los recaudadores, lo que genera incertidumbre en la calidad y consistencia de la información.</t>
  </si>
  <si>
    <t>Información Libros Auxiliares de Bancos. (A)</t>
  </si>
  <si>
    <t>Lo observado se presenta por la falta de seguimiento y control por parte de los responsables del proceso de recaudo a los pagos que realizan los recaudadores, así como a los registros que se generan del aplicativo SICR y su contabilización en los libros auxiliares de bancos.</t>
  </si>
  <si>
    <t xml:space="preserve">Cuotas de Fomento Parafiscal de los Fondos de Fomento Cerealista y de Leguminosas no recaudadas. (A - F1) </t>
  </si>
  <si>
    <r>
      <t>La anterior situación se debe al no cumplimiento de lo establecido en los artículos 2.10.3.1.1</t>
    </r>
    <r>
      <rPr>
        <vertAlign val="superscript"/>
        <sz val="12"/>
        <color indexed="8"/>
        <rFont val="Arial"/>
        <family val="2"/>
      </rPr>
      <t>[1]</t>
    </r>
    <r>
      <rPr>
        <sz val="12"/>
        <color indexed="8"/>
        <rFont val="Arial"/>
        <family val="2"/>
      </rPr>
      <t xml:space="preserve"> y 2.10.3.9.5</t>
    </r>
    <r>
      <rPr>
        <vertAlign val="superscript"/>
        <sz val="12"/>
        <color indexed="8"/>
        <rFont val="Arial"/>
        <family val="2"/>
      </rPr>
      <t>[2]</t>
    </r>
    <r>
      <rPr>
        <sz val="12"/>
        <color indexed="8"/>
        <rFont val="Arial"/>
        <family val="2"/>
      </rPr>
      <t>del Decreto 1071 de 2015</t>
    </r>
    <r>
      <rPr>
        <i/>
        <sz val="12"/>
        <color indexed="8"/>
        <rFont val="Arial"/>
        <family val="2"/>
      </rPr>
      <t>,</t>
    </r>
    <r>
      <rPr>
        <sz val="12"/>
        <color indexed="8"/>
        <rFont val="Arial"/>
        <family val="2"/>
      </rPr>
      <t xml:space="preserve"> situación que afecta la gestión de los Fondos de Cereales y de Leguminosas para cumplir con su objeto misional como consecuencia de la disminución de los recursos, por la no liquidación de la cuota parafiscal correspondiente y, por tal razón se constituye en un presunto daño al patrimonio público en cuantía de $207.851.024 para el Fondo de Leguminosas y de $2.060.488 para el Fondo de Cereales, para un total de </t>
    </r>
    <r>
      <rPr>
        <sz val="11"/>
        <color indexed="8"/>
        <rFont val="Arial"/>
        <family val="2"/>
      </rPr>
      <t>$209.911.152</t>
    </r>
    <r>
      <rPr>
        <sz val="12"/>
        <color indexed="8"/>
        <rFont val="Arial"/>
        <family val="2"/>
      </rPr>
      <t xml:space="preserve"> .</t>
    </r>
  </si>
  <si>
    <t>Liquidación de Intereses Moratorios Fondos de Cereales, de Leguminosas y de Frijol Soya. (A - D5).</t>
  </si>
  <si>
    <t>Lo anterior, obedece a la inobservancia de la normatividad vigente por parte del recaudador y a deficiencias en el análisis a los reportes de recaudo del SICR, por parte FENALCE y de la auditoría interna, para realizar seguimiento al cumplimiento de las fechas estipuladas para el pago oportuno de las cuotas recaudadas</t>
  </si>
  <si>
    <t xml:space="preserve">Reliquidación de Intereses Moratorios Fondos de Cereales, de Leguminosas y de Frijol Soya (A – D6) </t>
  </si>
  <si>
    <t xml:space="preserve">Lo anterior, generó una liquidación de intereses moratorios no ajustada a la tasa establecida por la norma y el ingreso de recursos por pagos mayores a los que se debía pagar y la disminución de estos cuando se efectuaron pagos menores a los que correspondía.  </t>
  </si>
  <si>
    <t>Seguimiento a Liquidación de las Cuotas de Fomento de Cereales, de Leguminosas y de Frijol Soya por parte del MADR (A- D7)</t>
  </si>
  <si>
    <r>
      <t xml:space="preserve">Del análisis a la información entregada por FENALCE, con ocasión de los requerimientos realizados por la CGR, así como de la revisión a las bases de datos del </t>
    </r>
    <r>
      <rPr>
        <sz val="12"/>
        <color indexed="8"/>
        <rFont val="Arial"/>
        <family val="2"/>
      </rPr>
      <t>aplicativo SICR</t>
    </r>
    <r>
      <rPr>
        <vertAlign val="superscript"/>
        <sz val="12"/>
        <color indexed="8"/>
        <rFont val="Arial"/>
        <family val="2"/>
      </rPr>
      <t>[1]</t>
    </r>
    <r>
      <rPr>
        <sz val="12"/>
        <color indexed="8"/>
        <rFont val="Arial"/>
        <family val="2"/>
      </rPr>
      <t xml:space="preserve"> de FENALCE y a los resultados de las visitas de campo realizadas a recaudadores, no se observó seguimiento por parte del Ministerio de Agricultura y Desarrollo Rural  respecto de la liquidación de las cuotas de fomento, de acuerdo con los precios de referencia establecidos por el MADR en las Resoluciones semestrales para las vigencias auditadas 2020 y 2021</t>
    </r>
    <r>
      <rPr>
        <vertAlign val="superscript"/>
        <sz val="12"/>
        <color indexed="8"/>
        <rFont val="Arial"/>
        <family val="2"/>
      </rPr>
      <t>[2]</t>
    </r>
    <r>
      <rPr>
        <sz val="12"/>
        <color indexed="8"/>
        <rFont val="Arial"/>
        <family val="2"/>
      </rPr>
      <t>, para los Fondos Nacional Cerealista, Nacional de Leguminosas y Nacional de Frijol Soya</t>
    </r>
  </si>
  <si>
    <t>Socializar a los recaudadores las resoluciones de manera semestral, emitidas pr el MADR de los precios de referencia.</t>
  </si>
  <si>
    <t>Validar que el Administrador este cumpliendo con la aplicación de las resolcuciones de precios emitidas por el MADR de manera semestral</t>
  </si>
  <si>
    <t xml:space="preserve">Fortalecer el control a los Recaudadores de la información reportada y presentada por ellos al momento de las visitas y/o de las solciitudes de información. </t>
  </si>
  <si>
    <t>Ampliación y creación de codigos de productos por variedad y según los emitidos por las resocuiones de precios del MADR, en los libros oficiales de recaudo, en los formatos de consignación y en el SICR.</t>
  </si>
  <si>
    <t>Seguir con el debido proceso ante la DIAN y radicación de las demandas legales que corresponden</t>
  </si>
  <si>
    <t>Modificación, actualización del liquidador y Programación del SICR -  comunicado con nota credito.</t>
  </si>
  <si>
    <t>Verificación liquidación de cuota vs precios de referencia del MADR</t>
  </si>
  <si>
    <t>Conformidades DIAN - Radicación Demandas</t>
  </si>
  <si>
    <t>Solicitudes de apoyo a Auditoria Interna</t>
  </si>
  <si>
    <t>Divulgación, Envio por SMS, comunicados masivos, Pagina Web, Cartillas Procesos de recaudo, actas de visita.</t>
  </si>
  <si>
    <t>Capacitaciones, Visitas, entrega de cartillas, pagina web, envio SMS.</t>
  </si>
  <si>
    <t xml:space="preserve">Actualizar y modificar el SICR (Sistema de Información y Control de Recaudo), Formatos de Consignación y Libro Oficial de Recaudo </t>
  </si>
  <si>
    <t>Ingreso de nuevos codigos al SICR de variedades por producto, reportes e informes, Ajustar Libro oficial de Recaudo y Formatos de Consignación.</t>
  </si>
  <si>
    <t>Seguimiento al cumplimiento de la aplicación de las resoluciones por parte del administrador durante la labor de recaudo</t>
  </si>
  <si>
    <t>Actualizar y modificar el reporte de movimientos de pagos diarios y al SICR (Sistema de Información y Control de Recaudo).</t>
  </si>
  <si>
    <t>Modificación al archivo de movimientos diarios, y modificación del SICR</t>
  </si>
  <si>
    <t>Hacer seguimiento a los procesos ante la DIAN y continuar con las acciones legales correspondientes</t>
  </si>
  <si>
    <t xml:space="preserve">Actualizar y modificar el SICR (Sistema de Información y Control de Recaudo), </t>
  </si>
  <si>
    <t>Actualizar el Liquidador de Intereses moratrorios</t>
  </si>
  <si>
    <t>Liquidador y SICR ajustados</t>
  </si>
  <si>
    <t>Presentar informes del seguimiento que se esta haciendo por parte del administrador y de la auditoria interna en las reuniones de comisiones de fomento, sobre la aplicación de las resoluciones de precios de referencia emnitidas por el MADR</t>
  </si>
  <si>
    <t>Presentaciones y actas  trimestrales</t>
  </si>
  <si>
    <t>Presentacion trimestral de las actividades implementadas por el administrador y la auditoria interna para el seguimiento en la aplicación de las resoluciones de precios emitidas por el MADR</t>
  </si>
  <si>
    <t>AVANCE</t>
  </si>
  <si>
    <t># ACTIVIDADES</t>
  </si>
  <si>
    <t xml:space="preserve">ACTIVIDADES / AVANCE </t>
  </si>
  <si>
    <t>Programación del SICR - Envio mes a mes Comunicados de Cobro  a todos los recaduadores con cuentas de intereses pendientes de pago</t>
  </si>
  <si>
    <t>Solicitudes de la información certificada.</t>
  </si>
  <si>
    <t>Cobro Automatizado a los recaudadores y Seguimiento al pago por parte de consultores de recaudo</t>
  </si>
  <si>
    <t xml:space="preserve"> Divulgación con la entrega física de cartilla de recaudo, en la pagina web de la Federación están publicadas, adicional a los recaudadores se les retroalimenta constantemente y capacita sobre la verificación y aplicación de las resoluciones en las visitas y en las respectivas actas, por lo tanto se da como subsanado el hallazgo.</t>
  </si>
  <si>
    <t xml:space="preserve"> Divulgación con la entrega física de cartilla de recaudo, en la pagina web de la Federación están publicadas, adicional a los recaudadores se les retroalimenta constantemente y capacita sobre la verificación y aplicación de las resoluciones en las visitas y en las respectivas actas, , por lo tanto se da como subsanado el hallazgo.</t>
  </si>
  <si>
    <t>En el SICR se incluyeron los nuevos productos discriminados tal como aparecen en las resoluciones de precios, los reportes fueron ajustados a los nuevos códigos, los libros de recaudo y los formatos de consignación fueron ajustados a las variedades de los productos según las resoluciones de precios, por lo tanto se da como subsanado el hallazgo.</t>
  </si>
  <si>
    <t>Se realizó la respectiva verificación, liquidación y cobro a los recaudadores que al momento de reportar los pagos de cuotas de fomento presentan diferncias según la aplicación de las resoluciones de precios, , por lo tanto se da como subsanado el hallazgo.</t>
  </si>
  <si>
    <t>Se contó con el apoyo e intervención de la Auditoria Interna con los recaudadores que presentan inconvenientes con el envio y reporte de la información y/o de los cuales se perciben dudas con la idoneidad y calidad de la misma, por lo tanto se da como subsanado el hallazgo.</t>
  </si>
  <si>
    <t>Se actualizó el reporte diario de movimientos de ingresos por bancos de pagos de cuotas de fomento por fondo y se realizó la actualización y modificación al SICR, creando las variedades por porducto al momento de la aplicación del pago, por lo tanto se da como subsanado el hallazgo.</t>
  </si>
  <si>
    <t>Se continua con uno de los procesos Dian, aportando información para que la DIAN emita la conformidad, y adicional, se inició y radicó la repsectiva demanda contra el recaudador ante el juzgado civil quien ya emitio la orden de medidas cautelares, por lo tanto la responsabilidad como Administrador queda subsanada.</t>
  </si>
  <si>
    <t>Se realizó la actualización y modificación al SICR , al cierre contable y de recaudo de cada mes, el SICR emite comunicados de cobro de forma automática a todos los recaduadores con intereses de mora pendientes y llegan con copia a los consultores de recaudo para que en misma forma realicen el cobro y seguimiento al pago, por lo tanto se da como subsanado el hallazgo.</t>
  </si>
  <si>
    <t>Se realizó ajuste y actualización al liquidador de intereses moratorios y en el SICR para que se tengan en cuenta las respectivas notas crédito, por lo tanto se da como subsanado el hallazgo.</t>
  </si>
  <si>
    <t>En las reuniones trimestrales del Órgano Máximo de Dirección, se presentaran informes y se consignará las actas de cada Comité el seguimiento y cumplimiento de la labores realizadas, por lo tanto se da como subsanado el hallazgo.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</si>
</sst>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2" x14ac:knownFonts="1">
    <font>
      <sz val="11"/>
      <color indexed="8"/>
      <name val="Calibri"/>
      <family val="2"/>
      <scheme val="minor"/>
    </font>
    <font>
      <b/>
      <sz val="11"/>
      <color indexed="9"/>
      <name val="Calibri"/>
      <family val="2"/>
    </font>
    <font>
      <b/>
      <sz val="11"/>
      <color indexed="8"/>
      <name val="Calibri"/>
      <family val="2"/>
    </font>
    <font>
      <sz val="12"/>
      <color indexed="8"/>
      <name val="Arial"/>
      <family val="2"/>
    </font>
    <font>
      <b/>
      <u/>
      <sz val="12"/>
      <color indexed="8"/>
      <name val="Arial"/>
      <family val="2"/>
    </font>
    <font>
      <u/>
      <sz val="12"/>
      <color indexed="8"/>
      <name val="Arial"/>
      <family val="2"/>
    </font>
    <font>
      <sz val="12"/>
      <name val="Arial"/>
      <family val="2"/>
    </font>
    <font>
      <vertAlign val="superscript"/>
      <sz val="12"/>
      <color indexed="8"/>
      <name val="Arial"/>
      <family val="2"/>
    </font>
    <font>
      <i/>
      <sz val="12"/>
      <color indexed="8"/>
      <name val="Arial"/>
      <family val="2"/>
    </font>
    <font>
      <sz val="11"/>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indexed="54"/>
      </patternFill>
    </fill>
    <fill>
      <patternFill patternType="solid">
        <fgColor indexed="9"/>
      </patternFill>
    </fill>
  </fills>
  <borders count="20">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right/>
      <top style="medium">
        <color indexed="64"/>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thin">
        <color indexed="8"/>
      </right>
      <top style="medium">
        <color indexed="64"/>
      </top>
      <bottom style="thin">
        <color indexed="8"/>
      </bottom>
      <diagonal/>
    </border>
    <border>
      <left style="thin">
        <color indexed="64"/>
      </left>
      <right style="thin">
        <color indexed="64"/>
      </right>
      <top style="medium">
        <color indexed="64"/>
      </top>
      <bottom style="thin">
        <color indexed="64"/>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s>
  <cellStyleXfs count="3">
    <xf numFmtId="0" fontId="0" fillId="0" borderId="0"/>
    <xf numFmtId="0" fontId="10" fillId="0" borderId="0" applyNumberFormat="0" applyFill="0" applyBorder="0" applyAlignment="0" applyProtection="0"/>
    <xf numFmtId="9" fontId="11" fillId="0" borderId="0" applyFont="0" applyFill="0" applyBorder="0" applyAlignment="0" applyProtection="0"/>
  </cellStyleXfs>
  <cellXfs count="53">
    <xf numFmtId="0" fontId="0" fillId="0" borderId="0" xfId="0"/>
    <xf numFmtId="0" fontId="1" fillId="2" borderId="1" xfId="0" applyFont="1" applyFill="1" applyBorder="1" applyAlignment="1">
      <alignment horizontal="center" vertical="center"/>
    </xf>
    <xf numFmtId="164" fontId="2" fillId="3" borderId="2" xfId="0" applyNumberFormat="1" applyFont="1" applyFill="1" applyBorder="1" applyAlignment="1">
      <alignment horizontal="center" vertical="center"/>
    </xf>
    <xf numFmtId="0" fontId="10" fillId="0" borderId="0" xfId="1" applyAlignment="1">
      <alignment horizontal="justify" vertical="center"/>
    </xf>
    <xf numFmtId="0" fontId="1" fillId="2" borderId="3" xfId="0" applyFont="1" applyFill="1" applyBorder="1" applyAlignment="1">
      <alignment horizontal="center" vertical="center"/>
    </xf>
    <xf numFmtId="0" fontId="0" fillId="3" borderId="6" xfId="0" applyFill="1" applyBorder="1" applyAlignment="1" applyProtection="1">
      <alignment vertical="center"/>
      <protection locked="0"/>
    </xf>
    <xf numFmtId="0" fontId="4" fillId="0" borderId="6" xfId="0" applyFont="1" applyBorder="1" applyAlignment="1">
      <alignment horizontal="justify" vertical="center"/>
    </xf>
    <xf numFmtId="164" fontId="0" fillId="3" borderId="6" xfId="0" applyNumberFormat="1" applyFill="1" applyBorder="1" applyAlignment="1" applyProtection="1">
      <alignment vertical="center"/>
      <protection locked="0"/>
    </xf>
    <xf numFmtId="0" fontId="3" fillId="0" borderId="6" xfId="0" applyFont="1" applyBorder="1" applyAlignment="1">
      <alignment horizontal="justify" vertical="center"/>
    </xf>
    <xf numFmtId="0" fontId="6" fillId="0" borderId="6" xfId="0" applyFont="1" applyBorder="1" applyAlignment="1">
      <alignment horizontal="justify" vertical="center"/>
    </xf>
    <xf numFmtId="0" fontId="0" fillId="3" borderId="7" xfId="0" applyFill="1" applyBorder="1" applyAlignment="1" applyProtection="1">
      <alignment vertical="center"/>
      <protection locked="0"/>
    </xf>
    <xf numFmtId="0" fontId="4" fillId="0" borderId="7" xfId="0" applyFont="1" applyBorder="1" applyAlignment="1">
      <alignment horizontal="justify" vertical="center"/>
    </xf>
    <xf numFmtId="0" fontId="6" fillId="0" borderId="7" xfId="0" applyFont="1" applyBorder="1" applyAlignment="1">
      <alignment horizontal="justify" vertical="center"/>
    </xf>
    <xf numFmtId="0" fontId="0" fillId="0" borderId="8" xfId="0" applyBorder="1"/>
    <xf numFmtId="0" fontId="0" fillId="0" borderId="4" xfId="0" applyBorder="1"/>
    <xf numFmtId="0" fontId="0" fillId="0" borderId="5" xfId="0" applyBorder="1"/>
    <xf numFmtId="0" fontId="0" fillId="3" borderId="6" xfId="0" applyFill="1" applyBorder="1" applyAlignment="1" applyProtection="1">
      <alignment vertical="center" wrapText="1"/>
      <protection locked="0"/>
    </xf>
    <xf numFmtId="0" fontId="0" fillId="3" borderId="6" xfId="0" applyFill="1" applyBorder="1" applyAlignment="1" applyProtection="1">
      <alignment horizontal="left" vertical="center" wrapText="1"/>
      <protection locked="0"/>
    </xf>
    <xf numFmtId="0" fontId="0" fillId="3" borderId="6" xfId="0" applyFill="1" applyBorder="1" applyAlignment="1" applyProtection="1">
      <alignment horizontal="center" vertical="center"/>
      <protection locked="0"/>
    </xf>
    <xf numFmtId="0" fontId="0" fillId="3" borderId="7" xfId="0" applyFill="1" applyBorder="1" applyAlignment="1" applyProtection="1">
      <alignment vertical="center" wrapText="1"/>
      <protection locked="0"/>
    </xf>
    <xf numFmtId="164" fontId="0" fillId="0" borderId="6" xfId="0" applyNumberFormat="1" applyBorder="1" applyAlignment="1" applyProtection="1">
      <alignment horizontal="center" vertical="center"/>
      <protection locked="0"/>
    </xf>
    <xf numFmtId="0" fontId="0" fillId="0" borderId="6" xfId="0" applyBorder="1" applyAlignment="1" applyProtection="1">
      <alignment vertical="center" wrapText="1"/>
      <protection locked="0"/>
    </xf>
    <xf numFmtId="0" fontId="0" fillId="0" borderId="6" xfId="0" applyBorder="1" applyAlignment="1" applyProtection="1">
      <alignment horizontal="center" vertical="center"/>
      <protection locked="0"/>
    </xf>
    <xf numFmtId="0" fontId="0" fillId="0" borderId="9" xfId="0" applyBorder="1"/>
    <xf numFmtId="0" fontId="1" fillId="2" borderId="10" xfId="0" applyFont="1" applyFill="1" applyBorder="1" applyAlignment="1">
      <alignment horizontal="center" vertical="center"/>
    </xf>
    <xf numFmtId="0" fontId="0" fillId="3" borderId="11" xfId="0" applyFill="1" applyBorder="1" applyAlignment="1" applyProtection="1">
      <alignment vertical="center"/>
      <protection locked="0"/>
    </xf>
    <xf numFmtId="0" fontId="4" fillId="0" borderId="11" xfId="0" applyFont="1" applyBorder="1" applyAlignment="1">
      <alignment horizontal="justify" vertical="center"/>
    </xf>
    <xf numFmtId="0" fontId="3" fillId="0" borderId="11" xfId="0" applyFont="1" applyBorder="1" applyAlignment="1">
      <alignment horizontal="left" wrapText="1"/>
    </xf>
    <xf numFmtId="0" fontId="0" fillId="0" borderId="11" xfId="0" applyBorder="1" applyAlignment="1" applyProtection="1">
      <alignment vertical="center" wrapText="1"/>
      <protection locked="0"/>
    </xf>
    <xf numFmtId="0" fontId="0" fillId="3" borderId="11" xfId="0" applyFill="1" applyBorder="1" applyAlignment="1" applyProtection="1">
      <alignment horizontal="left" vertical="center" wrapText="1"/>
      <protection locked="0"/>
    </xf>
    <xf numFmtId="0" fontId="0" fillId="3" borderId="11" xfId="0" applyFill="1" applyBorder="1" applyAlignment="1" applyProtection="1">
      <alignment vertical="center" wrapText="1"/>
      <protection locked="0"/>
    </xf>
    <xf numFmtId="0" fontId="0" fillId="3" borderId="11" xfId="0" applyFill="1" applyBorder="1" applyAlignment="1" applyProtection="1">
      <alignment horizontal="center" vertical="center"/>
      <protection locked="0"/>
    </xf>
    <xf numFmtId="164" fontId="0" fillId="3" borderId="11" xfId="0" applyNumberFormat="1" applyFill="1" applyBorder="1" applyAlignment="1" applyProtection="1">
      <alignment vertical="center"/>
      <protection locked="0"/>
    </xf>
    <xf numFmtId="164" fontId="0" fillId="0" borderId="11" xfId="0" applyNumberFormat="1"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xf>
    <xf numFmtId="164" fontId="0" fillId="3" borderId="7" xfId="0" applyNumberFormat="1" applyFill="1" applyBorder="1" applyAlignment="1" applyProtection="1">
      <alignment vertical="center"/>
      <protection locked="0"/>
    </xf>
    <xf numFmtId="164" fontId="0" fillId="0" borderId="7" xfId="0" applyNumberFormat="1"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0" fillId="3" borderId="7" xfId="0" applyFill="1" applyBorder="1" applyAlignment="1" applyProtection="1">
      <alignment horizontal="center" vertical="center"/>
      <protection locked="0"/>
    </xf>
    <xf numFmtId="0" fontId="0" fillId="3" borderId="7" xfId="0" applyFill="1" applyBorder="1" applyAlignment="1" applyProtection="1">
      <alignment horizontal="left" vertical="center" wrapText="1"/>
      <protection locked="0"/>
    </xf>
    <xf numFmtId="9" fontId="0" fillId="0" borderId="2" xfId="2" applyFont="1" applyBorder="1" applyAlignment="1">
      <alignment horizontal="center" vertical="center"/>
    </xf>
    <xf numFmtId="9" fontId="0" fillId="0" borderId="0" xfId="0" applyNumberFormat="1"/>
    <xf numFmtId="0" fontId="0" fillId="3" borderId="2" xfId="0" applyFill="1" applyBorder="1" applyAlignment="1" applyProtection="1">
      <alignment horizontal="center" vertical="center" wrapText="1"/>
      <protection locked="0"/>
    </xf>
    <xf numFmtId="0" fontId="1" fillId="2" borderId="3" xfId="0" applyFont="1" applyFill="1" applyBorder="1" applyAlignment="1">
      <alignment horizontal="center" vertical="center"/>
    </xf>
    <xf numFmtId="0" fontId="0" fillId="0" borderId="0" xfId="0"/>
  </cellXfs>
  <cellStyles count="3">
    <cellStyle name="Hipervínculo" xfId="1" builtinId="8"/>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0992"/>
  <sheetViews>
    <sheetView tabSelected="1" workbookViewId="0">
      <selection activeCell="C5" sqref="C5"/>
    </sheetView>
  </sheetViews>
  <sheetFormatPr baseColWidth="10" defaultColWidth="9.140625" defaultRowHeight="15" x14ac:dyDescent="0.25"/>
  <cols>
    <col min="2" max="2" width="16" customWidth="1"/>
    <col min="3" max="3" width="27" customWidth="1"/>
    <col min="4" max="4" width="21" customWidth="1"/>
    <col min="5" max="5" width="34.5703125" customWidth="1"/>
    <col min="6" max="6" width="57.85546875" customWidth="1"/>
    <col min="7" max="7" width="22" customWidth="1"/>
    <col min="8" max="8" width="24.42578125" customWidth="1"/>
    <col min="9" max="9" width="20" customWidth="1"/>
    <col min="10" max="10" width="12.7109375" customWidth="1"/>
    <col min="11" max="11" width="16.140625" hidden="1" customWidth="1"/>
    <col min="12" max="12" width="21.28515625" hidden="1" customWidth="1"/>
    <col min="13" max="13" width="36" hidden="1" customWidth="1"/>
    <col min="14" max="14" width="12.7109375" customWidth="1"/>
    <col min="15" max="15" width="45.7109375" customWidth="1"/>
    <col min="17" max="256" width="8" hidden="1"/>
  </cols>
  <sheetData>
    <row r="1" spans="1:16" x14ac:dyDescent="0.25">
      <c r="B1" s="1" t="s">
        <v>0</v>
      </c>
      <c r="C1" s="1">
        <v>53</v>
      </c>
      <c r="D1" s="1" t="s">
        <v>1</v>
      </c>
    </row>
    <row r="2" spans="1:16" x14ac:dyDescent="0.25">
      <c r="B2" s="1" t="s">
        <v>2</v>
      </c>
      <c r="C2" s="1">
        <v>400</v>
      </c>
      <c r="D2" s="1" t="s">
        <v>3</v>
      </c>
    </row>
    <row r="3" spans="1:16" x14ac:dyDescent="0.25">
      <c r="B3" s="1" t="s">
        <v>4</v>
      </c>
      <c r="C3" s="1">
        <v>1</v>
      </c>
    </row>
    <row r="4" spans="1:16" x14ac:dyDescent="0.25">
      <c r="B4" s="1" t="s">
        <v>5</v>
      </c>
      <c r="C4" s="1">
        <v>59</v>
      </c>
    </row>
    <row r="5" spans="1:16" x14ac:dyDescent="0.25">
      <c r="B5" s="1" t="s">
        <v>6</v>
      </c>
      <c r="C5" s="2">
        <v>44908</v>
      </c>
    </row>
    <row r="6" spans="1:16" x14ac:dyDescent="0.25">
      <c r="B6" s="1" t="s">
        <v>7</v>
      </c>
      <c r="C6" s="1">
        <v>6</v>
      </c>
      <c r="D6" s="1" t="s">
        <v>8</v>
      </c>
    </row>
    <row r="8" spans="1:16" ht="15.75" thickBot="1" x14ac:dyDescent="0.3">
      <c r="A8" s="4" t="s">
        <v>9</v>
      </c>
      <c r="B8" s="51" t="s">
        <v>10</v>
      </c>
      <c r="C8" s="52"/>
      <c r="D8" s="52"/>
      <c r="E8" s="52"/>
      <c r="F8" s="52"/>
      <c r="G8" s="52"/>
      <c r="H8" s="52"/>
      <c r="I8" s="52"/>
      <c r="J8" s="52"/>
      <c r="K8" s="52"/>
      <c r="L8" s="52"/>
      <c r="M8" s="52"/>
      <c r="N8" s="52"/>
      <c r="O8" s="52"/>
    </row>
    <row r="9" spans="1:16" ht="15.75" thickBot="1" x14ac:dyDescent="0.3">
      <c r="A9" s="13"/>
      <c r="B9" s="14"/>
      <c r="C9" s="43">
        <v>4</v>
      </c>
      <c r="D9" s="44">
        <v>8</v>
      </c>
      <c r="E9" s="44">
        <v>12</v>
      </c>
      <c r="F9" s="44">
        <v>16</v>
      </c>
      <c r="G9" s="44">
        <v>20</v>
      </c>
      <c r="H9" s="44">
        <v>24</v>
      </c>
      <c r="I9" s="44">
        <v>28</v>
      </c>
      <c r="J9" s="44">
        <v>31</v>
      </c>
      <c r="K9" s="44">
        <v>32</v>
      </c>
      <c r="L9" s="44">
        <v>36</v>
      </c>
      <c r="M9" s="44">
        <v>40</v>
      </c>
      <c r="N9" s="44">
        <v>44</v>
      </c>
      <c r="O9" s="45">
        <v>48</v>
      </c>
    </row>
    <row r="10" spans="1:16" ht="30.75" thickBot="1" x14ac:dyDescent="0.3">
      <c r="A10" s="23"/>
      <c r="C10" s="40" t="s">
        <v>11</v>
      </c>
      <c r="D10" s="41" t="s">
        <v>12</v>
      </c>
      <c r="E10" s="41" t="s">
        <v>13</v>
      </c>
      <c r="F10" s="41" t="s">
        <v>14</v>
      </c>
      <c r="G10" s="41" t="s">
        <v>15</v>
      </c>
      <c r="H10" s="41" t="s">
        <v>16</v>
      </c>
      <c r="I10" s="41" t="s">
        <v>17</v>
      </c>
      <c r="J10" s="41" t="s">
        <v>81</v>
      </c>
      <c r="K10" s="41" t="s">
        <v>18</v>
      </c>
      <c r="L10" s="41" t="s">
        <v>19</v>
      </c>
      <c r="M10" s="41" t="s">
        <v>20</v>
      </c>
      <c r="N10" s="41" t="s">
        <v>82</v>
      </c>
      <c r="O10" s="42" t="s">
        <v>21</v>
      </c>
      <c r="P10" s="42" t="s">
        <v>80</v>
      </c>
    </row>
    <row r="11" spans="1:16" ht="181.5" thickBot="1" x14ac:dyDescent="0.3">
      <c r="A11" s="24">
        <v>1</v>
      </c>
      <c r="B11" s="14" t="s">
        <v>22</v>
      </c>
      <c r="C11" s="25" t="s">
        <v>23</v>
      </c>
      <c r="D11" s="25">
        <v>1</v>
      </c>
      <c r="E11" s="26" t="s">
        <v>36</v>
      </c>
      <c r="F11" s="27" t="s">
        <v>35</v>
      </c>
      <c r="G11" s="28" t="s">
        <v>57</v>
      </c>
      <c r="H11" s="29" t="s">
        <v>66</v>
      </c>
      <c r="I11" s="30" t="s">
        <v>67</v>
      </c>
      <c r="J11" s="31">
        <v>5</v>
      </c>
      <c r="K11" s="32">
        <v>44958</v>
      </c>
      <c r="L11" s="33">
        <v>45291</v>
      </c>
      <c r="M11" s="34">
        <v>47</v>
      </c>
      <c r="N11" s="31">
        <v>5</v>
      </c>
      <c r="O11" s="50" t="s">
        <v>86</v>
      </c>
      <c r="P11" s="48">
        <f t="shared" ref="P11:P13" si="0">+N11/J11</f>
        <v>1</v>
      </c>
    </row>
    <row r="12" spans="1:16" ht="165.75" thickBot="1" x14ac:dyDescent="0.3">
      <c r="A12" s="35">
        <v>2</v>
      </c>
      <c r="B12" t="s">
        <v>25</v>
      </c>
      <c r="C12" s="5" t="s">
        <v>23</v>
      </c>
      <c r="D12" s="5">
        <v>2</v>
      </c>
      <c r="E12" s="6" t="s">
        <v>37</v>
      </c>
      <c r="F12" s="8" t="s">
        <v>38</v>
      </c>
      <c r="G12" s="21" t="s">
        <v>57</v>
      </c>
      <c r="H12" s="17" t="s">
        <v>66</v>
      </c>
      <c r="I12" s="16" t="s">
        <v>67</v>
      </c>
      <c r="J12" s="18">
        <v>5</v>
      </c>
      <c r="K12" s="7">
        <v>44958</v>
      </c>
      <c r="L12" s="20">
        <v>45291</v>
      </c>
      <c r="M12" s="22">
        <v>47</v>
      </c>
      <c r="N12" s="31">
        <v>5</v>
      </c>
      <c r="O12" s="50" t="s">
        <v>87</v>
      </c>
      <c r="P12" s="48">
        <f t="shared" si="0"/>
        <v>1</v>
      </c>
    </row>
    <row r="13" spans="1:16" ht="180" x14ac:dyDescent="0.25">
      <c r="A13" s="35">
        <v>3</v>
      </c>
      <c r="B13" t="s">
        <v>26</v>
      </c>
      <c r="C13" s="5" t="s">
        <v>23</v>
      </c>
      <c r="D13" s="5">
        <v>3</v>
      </c>
      <c r="E13" s="6" t="s">
        <v>39</v>
      </c>
      <c r="F13" s="8" t="s">
        <v>40</v>
      </c>
      <c r="G13" s="21" t="s">
        <v>57</v>
      </c>
      <c r="H13" s="17" t="s">
        <v>66</v>
      </c>
      <c r="I13" s="16" t="s">
        <v>67</v>
      </c>
      <c r="J13" s="18">
        <v>5</v>
      </c>
      <c r="K13" s="7">
        <v>44958</v>
      </c>
      <c r="L13" s="20">
        <v>45291</v>
      </c>
      <c r="M13" s="22">
        <v>47</v>
      </c>
      <c r="N13" s="31">
        <v>5</v>
      </c>
      <c r="O13" s="50" t="s">
        <v>86</v>
      </c>
      <c r="P13" s="48">
        <f t="shared" si="0"/>
        <v>1</v>
      </c>
    </row>
    <row r="14" spans="1:16" ht="195" x14ac:dyDescent="0.25">
      <c r="A14" s="35">
        <v>4</v>
      </c>
      <c r="B14" t="s">
        <v>27</v>
      </c>
      <c r="C14" s="5" t="s">
        <v>23</v>
      </c>
      <c r="D14" s="5">
        <v>4</v>
      </c>
      <c r="E14" s="6" t="s">
        <v>41</v>
      </c>
      <c r="F14" s="8" t="s">
        <v>42</v>
      </c>
      <c r="G14" s="17" t="s">
        <v>68</v>
      </c>
      <c r="H14" s="17" t="s">
        <v>60</v>
      </c>
      <c r="I14" s="16" t="s">
        <v>69</v>
      </c>
      <c r="J14" s="18">
        <v>4</v>
      </c>
      <c r="K14" s="7">
        <v>44958</v>
      </c>
      <c r="L14" s="20">
        <v>45291</v>
      </c>
      <c r="M14" s="22">
        <v>47</v>
      </c>
      <c r="N14" s="18">
        <v>4</v>
      </c>
      <c r="O14" s="50" t="s">
        <v>88</v>
      </c>
      <c r="P14" s="48">
        <f>+N14/J14</f>
        <v>1</v>
      </c>
    </row>
    <row r="15" spans="1:16" ht="213.75" customHeight="1" x14ac:dyDescent="0.25">
      <c r="A15" s="35">
        <v>5</v>
      </c>
      <c r="B15" t="s">
        <v>28</v>
      </c>
      <c r="C15" s="5" t="s">
        <v>23</v>
      </c>
      <c r="D15" s="5">
        <v>5</v>
      </c>
      <c r="E15" s="6" t="s">
        <v>43</v>
      </c>
      <c r="F15" s="8" t="s">
        <v>44</v>
      </c>
      <c r="G15" s="16" t="s">
        <v>58</v>
      </c>
      <c r="H15" s="16" t="s">
        <v>70</v>
      </c>
      <c r="I15" s="16" t="s">
        <v>63</v>
      </c>
      <c r="J15" s="18">
        <v>1</v>
      </c>
      <c r="K15" s="7">
        <v>44958</v>
      </c>
      <c r="L15" s="20">
        <v>45291</v>
      </c>
      <c r="M15" s="22">
        <v>47</v>
      </c>
      <c r="N15" s="18">
        <v>1</v>
      </c>
      <c r="O15" s="50" t="s">
        <v>89</v>
      </c>
      <c r="P15" s="48">
        <f t="shared" ref="P15:P21" si="1">+N15/J15</f>
        <v>1</v>
      </c>
    </row>
    <row r="16" spans="1:16" ht="120" x14ac:dyDescent="0.25">
      <c r="A16" s="35">
        <v>6</v>
      </c>
      <c r="B16" t="s">
        <v>29</v>
      </c>
      <c r="C16" s="5" t="s">
        <v>23</v>
      </c>
      <c r="D16" s="5">
        <v>6</v>
      </c>
      <c r="E16" s="6" t="s">
        <v>45</v>
      </c>
      <c r="F16" s="8" t="s">
        <v>46</v>
      </c>
      <c r="G16" s="21" t="s">
        <v>59</v>
      </c>
      <c r="H16" s="21" t="s">
        <v>84</v>
      </c>
      <c r="I16" s="21" t="s">
        <v>65</v>
      </c>
      <c r="J16" s="18">
        <v>1</v>
      </c>
      <c r="K16" s="7">
        <v>44958</v>
      </c>
      <c r="L16" s="20">
        <v>45291</v>
      </c>
      <c r="M16" s="22">
        <v>47</v>
      </c>
      <c r="N16" s="18">
        <v>1</v>
      </c>
      <c r="O16" s="50" t="s">
        <v>90</v>
      </c>
      <c r="P16" s="48">
        <f t="shared" si="1"/>
        <v>1</v>
      </c>
    </row>
    <row r="17" spans="1:16" ht="105" x14ac:dyDescent="0.25">
      <c r="A17" s="35">
        <v>7</v>
      </c>
      <c r="B17" t="s">
        <v>30</v>
      </c>
      <c r="C17" s="5" t="s">
        <v>23</v>
      </c>
      <c r="D17" s="5">
        <v>7</v>
      </c>
      <c r="E17" s="6" t="s">
        <v>47</v>
      </c>
      <c r="F17" s="9" t="s">
        <v>48</v>
      </c>
      <c r="G17" s="17" t="s">
        <v>71</v>
      </c>
      <c r="H17" s="16" t="s">
        <v>72</v>
      </c>
      <c r="I17" s="16" t="s">
        <v>72</v>
      </c>
      <c r="J17" s="18">
        <v>2</v>
      </c>
      <c r="K17" s="7">
        <v>44958</v>
      </c>
      <c r="L17" s="20">
        <v>45291</v>
      </c>
      <c r="M17" s="22">
        <v>47</v>
      </c>
      <c r="N17" s="18">
        <v>2</v>
      </c>
      <c r="O17" s="50" t="s">
        <v>91</v>
      </c>
      <c r="P17" s="48">
        <f t="shared" si="1"/>
        <v>1</v>
      </c>
    </row>
    <row r="18" spans="1:16" ht="171" x14ac:dyDescent="0.25">
      <c r="A18" s="35">
        <v>8</v>
      </c>
      <c r="B18" t="s">
        <v>31</v>
      </c>
      <c r="C18" s="5" t="s">
        <v>23</v>
      </c>
      <c r="D18" s="5">
        <v>8</v>
      </c>
      <c r="E18" s="6" t="s">
        <v>49</v>
      </c>
      <c r="F18" s="9" t="s">
        <v>50</v>
      </c>
      <c r="G18" s="17" t="s">
        <v>73</v>
      </c>
      <c r="H18" s="17" t="s">
        <v>61</v>
      </c>
      <c r="I18" s="16" t="s">
        <v>64</v>
      </c>
      <c r="J18" s="18">
        <v>2</v>
      </c>
      <c r="K18" s="7">
        <v>44958</v>
      </c>
      <c r="L18" s="20">
        <v>45291</v>
      </c>
      <c r="M18" s="22">
        <v>47</v>
      </c>
      <c r="N18" s="18">
        <v>2</v>
      </c>
      <c r="O18" s="50" t="s">
        <v>92</v>
      </c>
      <c r="P18" s="48">
        <f t="shared" si="1"/>
        <v>1</v>
      </c>
    </row>
    <row r="19" spans="1:16" ht="120" x14ac:dyDescent="0.25">
      <c r="A19" s="35">
        <v>9</v>
      </c>
      <c r="B19" t="s">
        <v>32</v>
      </c>
      <c r="C19" s="5" t="s">
        <v>23</v>
      </c>
      <c r="D19" s="5">
        <v>9</v>
      </c>
      <c r="E19" s="6" t="s">
        <v>51</v>
      </c>
      <c r="F19" s="9" t="s">
        <v>52</v>
      </c>
      <c r="G19" s="17" t="s">
        <v>74</v>
      </c>
      <c r="H19" s="16" t="s">
        <v>83</v>
      </c>
      <c r="I19" s="16" t="s">
        <v>85</v>
      </c>
      <c r="J19" s="18">
        <v>2</v>
      </c>
      <c r="K19" s="7">
        <v>44958</v>
      </c>
      <c r="L19" s="20">
        <v>45291</v>
      </c>
      <c r="M19" s="22">
        <v>47</v>
      </c>
      <c r="N19" s="18">
        <v>2</v>
      </c>
      <c r="O19" s="50" t="s">
        <v>93</v>
      </c>
      <c r="P19" s="48">
        <f t="shared" si="1"/>
        <v>1</v>
      </c>
    </row>
    <row r="20" spans="1:16" ht="90" x14ac:dyDescent="0.25">
      <c r="A20" s="35">
        <v>10</v>
      </c>
      <c r="B20" t="s">
        <v>33</v>
      </c>
      <c r="C20" s="5" t="s">
        <v>23</v>
      </c>
      <c r="D20" s="5">
        <v>10</v>
      </c>
      <c r="E20" s="6" t="s">
        <v>53</v>
      </c>
      <c r="F20" s="9" t="s">
        <v>54</v>
      </c>
      <c r="G20" s="17" t="s">
        <v>75</v>
      </c>
      <c r="H20" s="16" t="s">
        <v>62</v>
      </c>
      <c r="I20" s="5" t="s">
        <v>76</v>
      </c>
      <c r="J20" s="18">
        <v>2</v>
      </c>
      <c r="K20" s="7">
        <v>44958</v>
      </c>
      <c r="L20" s="20">
        <v>45291</v>
      </c>
      <c r="M20" s="22">
        <v>47</v>
      </c>
      <c r="N20" s="18">
        <v>2</v>
      </c>
      <c r="O20" s="50" t="s">
        <v>94</v>
      </c>
      <c r="P20" s="48">
        <f t="shared" si="1"/>
        <v>1</v>
      </c>
    </row>
    <row r="21" spans="1:16" ht="195.75" thickBot="1" x14ac:dyDescent="0.3">
      <c r="A21" s="36">
        <v>11</v>
      </c>
      <c r="B21" s="15" t="s">
        <v>34</v>
      </c>
      <c r="C21" s="10" t="s">
        <v>23</v>
      </c>
      <c r="D21" s="10">
        <v>11</v>
      </c>
      <c r="E21" s="11" t="s">
        <v>55</v>
      </c>
      <c r="F21" s="12" t="s">
        <v>56</v>
      </c>
      <c r="G21" s="19" t="s">
        <v>77</v>
      </c>
      <c r="H21" s="47" t="s">
        <v>79</v>
      </c>
      <c r="I21" s="10" t="s">
        <v>78</v>
      </c>
      <c r="J21" s="46">
        <v>2</v>
      </c>
      <c r="K21" s="37">
        <v>44958</v>
      </c>
      <c r="L21" s="38">
        <v>45291</v>
      </c>
      <c r="M21" s="39">
        <v>47</v>
      </c>
      <c r="N21" s="46">
        <v>2</v>
      </c>
      <c r="O21" s="50" t="s">
        <v>95</v>
      </c>
      <c r="P21" s="48">
        <f t="shared" si="1"/>
        <v>1</v>
      </c>
    </row>
    <row r="22" spans="1:16" x14ac:dyDescent="0.25">
      <c r="P22" s="49">
        <f>SUM(P11:P21)/11</f>
        <v>1</v>
      </c>
    </row>
    <row r="23" spans="1:16" x14ac:dyDescent="0.25">
      <c r="F23" s="3"/>
    </row>
    <row r="24" spans="1:16" x14ac:dyDescent="0.25">
      <c r="F24" s="3"/>
    </row>
    <row r="350991" spans="1:1" x14ac:dyDescent="0.25">
      <c r="A350991" t="s">
        <v>23</v>
      </c>
    </row>
    <row r="350992" spans="1:1" x14ac:dyDescent="0.25">
      <c r="A350992" t="s">
        <v>24</v>
      </c>
    </row>
  </sheetData>
  <mergeCells count="1">
    <mergeCell ref="B8:O8"/>
  </mergeCells>
  <dataValidations xWindow="1143" yWindow="774" count="11">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21" xr:uid="{00000000-0002-0000-0000-000000000000}">
      <formula1>$A$350990:$A$350992</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21" xr:uid="{00000000-0002-0000-0000-000001000000}">
      <formula1>0</formula1>
      <formula2>9</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21 H18"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I16:I17 H19:H21 H11:H17"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8:I21 I11:I15" xr:uid="{00000000-0002-0000-0000-000004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21" xr:uid="{00000000-0002-0000-0000-000005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21" xr:uid="{00000000-0002-0000-0000-000006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21" xr:uid="{00000000-0002-0000-0000-000007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21" xr:uid="{00000000-0002-0000-00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21" xr:uid="{00000000-0002-0000-00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21" xr:uid="{00000000-0002-0000-0000-00000A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F14.1  PLANES DE MEJORAMIENT...</vt:lpstr>
      <vt:lpstr>'F14.1  PLANES DE MEJORAMIENT...'!_ftn1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Bibiana Martinez Avila</cp:lastModifiedBy>
  <dcterms:created xsi:type="dcterms:W3CDTF">2021-02-04T13:54:16Z</dcterms:created>
  <dcterms:modified xsi:type="dcterms:W3CDTF">2025-10-31T12:10:34Z</dcterms:modified>
</cp:coreProperties>
</file>